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649"/>
  </bookViews>
  <sheets>
    <sheet name="前三季度知识产权情况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<sst xmlns="http://schemas.openxmlformats.org/spreadsheetml/2006/main" count="33" uniqueCount="25">
  <si>
    <t>2022年前三季度全市知识产权工作情况</t>
  </si>
  <si>
    <t>区市</t>
  </si>
  <si>
    <t>发明专利授权量</t>
  </si>
  <si>
    <t>有效发明专利拥有量</t>
  </si>
  <si>
    <t>质押融资金额</t>
  </si>
  <si>
    <t>利用本地发明专利质押融资件数</t>
  </si>
  <si>
    <t>有效贯标认证企业</t>
  </si>
  <si>
    <t>PCT国际专利申请</t>
  </si>
  <si>
    <t>件数</t>
  </si>
  <si>
    <t>年指导目标（件）</t>
  </si>
  <si>
    <t>目标完成情况（%）</t>
  </si>
  <si>
    <t>比去年年底净增长（件）</t>
  </si>
  <si>
    <t>万人比（件）</t>
  </si>
  <si>
    <t>金额（万元）</t>
  </si>
  <si>
    <t>年度指导目标</t>
  </si>
  <si>
    <t>数量（家）</t>
  </si>
  <si>
    <t>申请量（件）</t>
  </si>
  <si>
    <t>滕州市</t>
  </si>
  <si>
    <t>薛城区</t>
  </si>
  <si>
    <t>高新区</t>
  </si>
  <si>
    <t>市中区</t>
  </si>
  <si>
    <t>山亭区</t>
  </si>
  <si>
    <t>峄城区</t>
  </si>
  <si>
    <t>台儿庄区</t>
  </si>
  <si>
    <t>全市</t>
  </si>
</sst>
</file>

<file path=xl/styles.xml><?xml version="1.0" encoding="utf-8"?>
<styleSheet xmlns="http://schemas.openxmlformats.org/spreadsheetml/2006/main">
  <numFmts count="7">
    <numFmt numFmtId="176" formatCode="0.0_ "/>
    <numFmt numFmtId="177" formatCode="0.00_ "/>
    <numFmt numFmtId="178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2"/>
      <color theme="1"/>
      <name val="方正小标宋简体"/>
      <charset val="134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9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25" fillId="0" borderId="0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2" fillId="0" borderId="3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5" fillId="10" borderId="4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26" fillId="32" borderId="4" applyNumberFormat="false" applyAlignment="false" applyProtection="false">
      <alignment vertical="center"/>
    </xf>
    <xf numFmtId="0" fontId="27" fillId="10" borderId="9" applyNumberFormat="false" applyAlignment="false" applyProtection="false">
      <alignment vertical="center"/>
    </xf>
    <xf numFmtId="0" fontId="16" fillId="12" borderId="5" applyNumberFormat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5" fillId="0" borderId="1" xfId="1" applyFont="true" applyFill="true" applyBorder="true" applyAlignment="true">
      <alignment horizontal="center" vertical="center" wrapText="true"/>
    </xf>
    <xf numFmtId="178" fontId="5" fillId="0" borderId="1" xfId="0" applyNumberFormat="true" applyFont="true" applyFill="true" applyBorder="true" applyAlignment="true">
      <alignment horizontal="center" vertical="center"/>
    </xf>
    <xf numFmtId="176" fontId="5" fillId="0" borderId="1" xfId="0" applyNumberFormat="true" applyFont="true" applyBorder="true" applyAlignment="true">
      <alignment horizontal="center" vertical="center"/>
    </xf>
    <xf numFmtId="178" fontId="5" fillId="0" borderId="1" xfId="0" applyNumberFormat="true" applyFont="true" applyBorder="true" applyAlignment="true">
      <alignment horizontal="center" vertical="center"/>
    </xf>
    <xf numFmtId="177" fontId="5" fillId="0" borderId="1" xfId="0" applyNumberFormat="true" applyFont="true" applyFill="true" applyBorder="true" applyAlignment="true">
      <alignment horizontal="center" vertical="center"/>
    </xf>
    <xf numFmtId="0" fontId="5" fillId="0" borderId="1" xfId="1" applyNumberFormat="true" applyFont="true" applyFill="true" applyBorder="true" applyAlignment="true">
      <alignment horizontal="center" vertical="center" wrapText="true"/>
    </xf>
    <xf numFmtId="177" fontId="5" fillId="0" borderId="1" xfId="0" applyNumberFormat="true" applyFont="true" applyBorder="true" applyAlignment="true">
      <alignment horizontal="center" vertical="center"/>
    </xf>
    <xf numFmtId="0" fontId="5" fillId="0" borderId="1" xfId="0" applyNumberFormat="true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176" fontId="5" fillId="0" borderId="1" xfId="1" applyNumberFormat="true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/>
    </xf>
    <xf numFmtId="178" fontId="5" fillId="0" borderId="1" xfId="1" applyNumberFormat="true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176" fontId="7" fillId="0" borderId="1" xfId="0" applyNumberFormat="true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</cellXfs>
  <cellStyles count="50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tabSelected="1" zoomScale="130" zoomScaleNormal="130" workbookViewId="0">
      <selection activeCell="L11" sqref="L11"/>
    </sheetView>
  </sheetViews>
  <sheetFormatPr defaultColWidth="9" defaultRowHeight="13.5"/>
  <cols>
    <col min="1" max="1" width="8.25" customWidth="true"/>
    <col min="2" max="2" width="5.875" customWidth="true"/>
    <col min="3" max="3" width="8" style="3" customWidth="true"/>
    <col min="4" max="4" width="7.25" customWidth="true"/>
    <col min="5" max="5" width="5.875" customWidth="true"/>
    <col min="6" max="6" width="9.125" customWidth="true"/>
    <col min="7" max="7" width="7.875" customWidth="true"/>
    <col min="8" max="8" width="6.875" style="3" customWidth="true"/>
    <col min="9" max="9" width="7.875" style="3" customWidth="true"/>
    <col min="10" max="10" width="6.75" style="3" customWidth="true"/>
    <col min="11" max="14" width="8.25" style="3" customWidth="true"/>
    <col min="15" max="15" width="6" style="3" customWidth="true"/>
    <col min="16" max="16" width="5.875" style="3" customWidth="true"/>
    <col min="17" max="17" width="7.5" style="3" customWidth="true"/>
  </cols>
  <sheetData>
    <row r="1" ht="37.5" customHeight="true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true" ht="27" customHeight="true" spans="1:18">
      <c r="A2" s="5" t="s">
        <v>1</v>
      </c>
      <c r="B2" s="5" t="s">
        <v>2</v>
      </c>
      <c r="C2" s="5"/>
      <c r="D2" s="5"/>
      <c r="E2" s="5" t="s">
        <v>3</v>
      </c>
      <c r="F2" s="5"/>
      <c r="G2" s="5"/>
      <c r="H2" s="5"/>
      <c r="I2" s="5" t="s">
        <v>4</v>
      </c>
      <c r="J2" s="5"/>
      <c r="K2" s="5"/>
      <c r="L2" s="5" t="s">
        <v>5</v>
      </c>
      <c r="M2" s="5"/>
      <c r="N2" s="5"/>
      <c r="O2" s="15" t="s">
        <v>6</v>
      </c>
      <c r="P2" s="15"/>
      <c r="Q2" s="15"/>
      <c r="R2" s="19" t="s">
        <v>7</v>
      </c>
    </row>
    <row r="3" s="1" customFormat="true" ht="48" customHeight="true" spans="1:18">
      <c r="A3" s="5"/>
      <c r="B3" s="5" t="s">
        <v>8</v>
      </c>
      <c r="C3" s="5" t="s">
        <v>9</v>
      </c>
      <c r="D3" s="5" t="s">
        <v>10</v>
      </c>
      <c r="E3" s="5" t="s">
        <v>8</v>
      </c>
      <c r="F3" s="5" t="s">
        <v>11</v>
      </c>
      <c r="G3" s="5" t="s">
        <v>9</v>
      </c>
      <c r="H3" s="5" t="s">
        <v>12</v>
      </c>
      <c r="I3" s="5" t="s">
        <v>13</v>
      </c>
      <c r="J3" s="5" t="s">
        <v>14</v>
      </c>
      <c r="K3" s="5" t="s">
        <v>10</v>
      </c>
      <c r="L3" s="5" t="s">
        <v>8</v>
      </c>
      <c r="M3" s="5" t="s">
        <v>9</v>
      </c>
      <c r="N3" s="5" t="s">
        <v>10</v>
      </c>
      <c r="O3" s="15" t="s">
        <v>15</v>
      </c>
      <c r="P3" s="15" t="s">
        <v>14</v>
      </c>
      <c r="Q3" s="15" t="s">
        <v>10</v>
      </c>
      <c r="R3" s="19" t="s">
        <v>16</v>
      </c>
    </row>
    <row r="4" s="2" customFormat="true" ht="42" customHeight="true" spans="1:18">
      <c r="A4" s="6" t="s">
        <v>17</v>
      </c>
      <c r="B4" s="7">
        <v>131</v>
      </c>
      <c r="C4" s="8">
        <v>205</v>
      </c>
      <c r="D4" s="9">
        <f>B4/C4*100</f>
        <v>63.9024390243902</v>
      </c>
      <c r="E4" s="7">
        <v>711</v>
      </c>
      <c r="F4" s="7">
        <v>90</v>
      </c>
      <c r="G4" s="8">
        <v>725</v>
      </c>
      <c r="H4" s="11">
        <v>4.52</v>
      </c>
      <c r="I4" s="6">
        <v>45512.69</v>
      </c>
      <c r="J4" s="14">
        <v>28000</v>
      </c>
      <c r="K4" s="9">
        <f>I4/J4*100</f>
        <v>162.545321428571</v>
      </c>
      <c r="L4" s="7">
        <v>30</v>
      </c>
      <c r="M4" s="7">
        <v>33</v>
      </c>
      <c r="N4" s="16">
        <f t="shared" ref="N4:N11" si="0">L4/M4*100</f>
        <v>90.9090909090909</v>
      </c>
      <c r="O4" s="17">
        <v>4</v>
      </c>
      <c r="P4" s="17">
        <v>7</v>
      </c>
      <c r="Q4" s="20">
        <f>O4/P4*100</f>
        <v>57.1428571428571</v>
      </c>
      <c r="R4" s="21">
        <v>9</v>
      </c>
    </row>
    <row r="5" s="2" customFormat="true" ht="42" customHeight="true" spans="1:18">
      <c r="A5" s="6" t="s">
        <v>18</v>
      </c>
      <c r="B5" s="7">
        <v>44</v>
      </c>
      <c r="C5" s="8">
        <v>95</v>
      </c>
      <c r="D5" s="9">
        <f t="shared" ref="D4:D11" si="1">B5/C5*100</f>
        <v>46.3157894736842</v>
      </c>
      <c r="E5" s="12">
        <v>583</v>
      </c>
      <c r="F5" s="12">
        <v>23</v>
      </c>
      <c r="G5" s="8">
        <v>620</v>
      </c>
      <c r="H5" s="11">
        <v>12.01</v>
      </c>
      <c r="I5" s="14">
        <v>2138</v>
      </c>
      <c r="J5" s="14">
        <v>1600</v>
      </c>
      <c r="K5" s="9">
        <f t="shared" ref="K5:K11" si="2">I5/J5*100</f>
        <v>133.625</v>
      </c>
      <c r="L5" s="7">
        <v>1</v>
      </c>
      <c r="M5" s="7">
        <v>4</v>
      </c>
      <c r="N5" s="18">
        <f t="shared" si="0"/>
        <v>25</v>
      </c>
      <c r="O5" s="17">
        <v>11</v>
      </c>
      <c r="P5" s="17">
        <v>10</v>
      </c>
      <c r="Q5" s="20">
        <f t="shared" ref="Q5:Q11" si="3">O5/P5*100</f>
        <v>110</v>
      </c>
      <c r="R5" s="21">
        <v>0</v>
      </c>
    </row>
    <row r="6" s="2" customFormat="true" ht="42" customHeight="true" spans="1:18">
      <c r="A6" s="6" t="s">
        <v>19</v>
      </c>
      <c r="B6" s="7">
        <v>135</v>
      </c>
      <c r="C6" s="8">
        <v>120</v>
      </c>
      <c r="D6" s="9">
        <f t="shared" si="1"/>
        <v>112.5</v>
      </c>
      <c r="E6" s="12">
        <v>519</v>
      </c>
      <c r="F6" s="12">
        <v>95</v>
      </c>
      <c r="G6" s="8">
        <v>510</v>
      </c>
      <c r="H6" s="11">
        <v>48.1</v>
      </c>
      <c r="I6" s="6">
        <v>3640</v>
      </c>
      <c r="J6" s="14">
        <v>5000</v>
      </c>
      <c r="K6" s="9">
        <f t="shared" ref="K6" si="4">I6/J6*100</f>
        <v>72.8</v>
      </c>
      <c r="L6" s="7">
        <v>5</v>
      </c>
      <c r="M6" s="7">
        <v>8</v>
      </c>
      <c r="N6" s="16">
        <f t="shared" si="0"/>
        <v>62.5</v>
      </c>
      <c r="O6" s="17">
        <v>23</v>
      </c>
      <c r="P6" s="17">
        <v>11</v>
      </c>
      <c r="Q6" s="20">
        <f t="shared" ref="Q6" si="5">O6/P6*100</f>
        <v>209.090909090909</v>
      </c>
      <c r="R6" s="21">
        <v>0</v>
      </c>
    </row>
    <row r="7" s="2" customFormat="true" ht="42" customHeight="true" spans="1:18">
      <c r="A7" s="6" t="s">
        <v>20</v>
      </c>
      <c r="B7" s="7">
        <v>131</v>
      </c>
      <c r="C7" s="8">
        <v>195</v>
      </c>
      <c r="D7" s="9">
        <f t="shared" si="1"/>
        <v>67.1794871794872</v>
      </c>
      <c r="E7" s="7">
        <v>524</v>
      </c>
      <c r="F7" s="7">
        <v>86</v>
      </c>
      <c r="G7" s="8">
        <v>560</v>
      </c>
      <c r="H7" s="11">
        <v>8.55</v>
      </c>
      <c r="I7" s="6">
        <v>7628</v>
      </c>
      <c r="J7" s="14">
        <v>13000</v>
      </c>
      <c r="K7" s="9">
        <f t="shared" si="2"/>
        <v>58.6769230769231</v>
      </c>
      <c r="L7" s="7">
        <v>8</v>
      </c>
      <c r="M7" s="7">
        <v>12</v>
      </c>
      <c r="N7" s="18">
        <f t="shared" si="0"/>
        <v>66.6666666666667</v>
      </c>
      <c r="O7" s="17">
        <v>2</v>
      </c>
      <c r="P7" s="17">
        <v>5</v>
      </c>
      <c r="Q7" s="20">
        <f t="shared" si="3"/>
        <v>40</v>
      </c>
      <c r="R7" s="21">
        <v>1</v>
      </c>
    </row>
    <row r="8" s="2" customFormat="true" ht="42" customHeight="true" spans="1:18">
      <c r="A8" s="6" t="s">
        <v>21</v>
      </c>
      <c r="B8" s="7">
        <v>31</v>
      </c>
      <c r="C8" s="8">
        <v>55</v>
      </c>
      <c r="D8" s="9">
        <f t="shared" si="1"/>
        <v>56.3636363636364</v>
      </c>
      <c r="E8" s="7">
        <v>159</v>
      </c>
      <c r="F8" s="7">
        <v>13</v>
      </c>
      <c r="G8" s="8">
        <v>195</v>
      </c>
      <c r="H8" s="11">
        <v>3.91</v>
      </c>
      <c r="I8" s="14">
        <v>3100</v>
      </c>
      <c r="J8" s="14">
        <v>3700</v>
      </c>
      <c r="K8" s="9">
        <f t="shared" si="2"/>
        <v>83.7837837837838</v>
      </c>
      <c r="L8" s="7">
        <v>18</v>
      </c>
      <c r="M8" s="7">
        <v>10</v>
      </c>
      <c r="N8" s="18">
        <f t="shared" si="0"/>
        <v>180</v>
      </c>
      <c r="O8" s="17">
        <v>0</v>
      </c>
      <c r="P8" s="17">
        <v>2</v>
      </c>
      <c r="Q8" s="20">
        <f t="shared" si="3"/>
        <v>0</v>
      </c>
      <c r="R8" s="21">
        <v>0</v>
      </c>
    </row>
    <row r="9" s="2" customFormat="true" ht="42" customHeight="true" spans="1:18">
      <c r="A9" s="6" t="s">
        <v>22</v>
      </c>
      <c r="B9" s="7">
        <v>30</v>
      </c>
      <c r="C9" s="8">
        <v>55</v>
      </c>
      <c r="D9" s="9">
        <f t="shared" si="1"/>
        <v>54.5454545454545</v>
      </c>
      <c r="E9" s="7">
        <v>313</v>
      </c>
      <c r="F9" s="7">
        <v>18</v>
      </c>
      <c r="G9" s="8">
        <v>340</v>
      </c>
      <c r="H9" s="11">
        <v>8.63</v>
      </c>
      <c r="I9" s="6">
        <v>6070.7</v>
      </c>
      <c r="J9" s="14">
        <v>2200</v>
      </c>
      <c r="K9" s="9">
        <f t="shared" si="2"/>
        <v>275.940909090909</v>
      </c>
      <c r="L9" s="7">
        <v>18</v>
      </c>
      <c r="M9" s="7">
        <v>6</v>
      </c>
      <c r="N9" s="16">
        <f t="shared" si="0"/>
        <v>300</v>
      </c>
      <c r="O9" s="17">
        <v>5</v>
      </c>
      <c r="P9" s="17">
        <v>5</v>
      </c>
      <c r="Q9" s="20">
        <f t="shared" si="3"/>
        <v>100</v>
      </c>
      <c r="R9" s="21">
        <v>1</v>
      </c>
    </row>
    <row r="10" s="2" customFormat="true" ht="42" customHeight="true" spans="1:18">
      <c r="A10" s="6" t="s">
        <v>23</v>
      </c>
      <c r="B10" s="7">
        <v>23</v>
      </c>
      <c r="C10" s="8">
        <v>50</v>
      </c>
      <c r="D10" s="9">
        <f t="shared" si="1"/>
        <v>46</v>
      </c>
      <c r="E10" s="7">
        <v>329</v>
      </c>
      <c r="F10" s="7">
        <v>17</v>
      </c>
      <c r="G10" s="8">
        <v>355</v>
      </c>
      <c r="H10" s="11">
        <v>10.78</v>
      </c>
      <c r="I10" s="6">
        <v>4409.1</v>
      </c>
      <c r="J10" s="14">
        <v>1600</v>
      </c>
      <c r="K10" s="9">
        <f t="shared" si="2"/>
        <v>275.56875</v>
      </c>
      <c r="L10" s="7">
        <v>8</v>
      </c>
      <c r="M10" s="7">
        <v>4</v>
      </c>
      <c r="N10" s="18">
        <f t="shared" si="0"/>
        <v>200</v>
      </c>
      <c r="O10" s="17">
        <v>0</v>
      </c>
      <c r="P10" s="17">
        <v>2</v>
      </c>
      <c r="Q10" s="20">
        <f t="shared" si="3"/>
        <v>0</v>
      </c>
      <c r="R10" s="21">
        <v>1</v>
      </c>
    </row>
    <row r="11" s="2" customFormat="true" ht="42" customHeight="true" spans="1:18">
      <c r="A11" s="6" t="s">
        <v>24</v>
      </c>
      <c r="B11" s="6">
        <f>SUM(B4:B10)</f>
        <v>525</v>
      </c>
      <c r="C11" s="10">
        <f>SUM(C4:C10)</f>
        <v>775</v>
      </c>
      <c r="D11" s="9">
        <f t="shared" si="1"/>
        <v>67.741935483871</v>
      </c>
      <c r="E11" s="7">
        <f>SUM(E4:E10)</f>
        <v>3138</v>
      </c>
      <c r="F11" s="7">
        <f>SUM(F4:F10)</f>
        <v>342</v>
      </c>
      <c r="G11" s="10">
        <f>SUM(G4:G10)</f>
        <v>3305</v>
      </c>
      <c r="H11" s="13">
        <v>8.14</v>
      </c>
      <c r="I11" s="14">
        <f>SUM(I4:I10)</f>
        <v>72498.49</v>
      </c>
      <c r="J11" s="14">
        <f>SUM(J4:J10)</f>
        <v>55100</v>
      </c>
      <c r="K11" s="9">
        <f t="shared" si="2"/>
        <v>131.576206896552</v>
      </c>
      <c r="L11" s="7">
        <f>SUM(L4:L10)</f>
        <v>88</v>
      </c>
      <c r="M11" s="7">
        <f>SUM(M4:M10)</f>
        <v>77</v>
      </c>
      <c r="N11" s="16">
        <f t="shared" si="0"/>
        <v>114.285714285714</v>
      </c>
      <c r="O11" s="17">
        <f>SUM(O4:O10)</f>
        <v>45</v>
      </c>
      <c r="P11" s="17">
        <f>SUM(P4:P10)</f>
        <v>42</v>
      </c>
      <c r="Q11" s="20">
        <f t="shared" si="3"/>
        <v>107.142857142857</v>
      </c>
      <c r="R11" s="21">
        <v>12</v>
      </c>
    </row>
  </sheetData>
  <mergeCells count="7">
    <mergeCell ref="A1:R1"/>
    <mergeCell ref="B2:D2"/>
    <mergeCell ref="E2:H2"/>
    <mergeCell ref="I2:K2"/>
    <mergeCell ref="L2:N2"/>
    <mergeCell ref="O2:Q2"/>
    <mergeCell ref="A2:A3"/>
  </mergeCells>
  <printOptions horizontalCentered="true"/>
  <pageMargins left="0.590277777777778" right="0.590277777777778" top="1.18055555555556" bottom="0.786805555555556" header="0.393055555555556" footer="0.39305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前三季度知识产权情况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2019-08-11T16:57:00Z</dcterms:created>
  <cp:lastPrinted>2021-06-03T09:11:00Z</cp:lastPrinted>
  <dcterms:modified xsi:type="dcterms:W3CDTF">2022-11-14T15:29:22Z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12D6C29ABAA1456D8F9DFF2635D727C1</vt:lpwstr>
  </property>
</Properties>
</file>