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44525"/>
</workbook>
</file>

<file path=xl/sharedStrings.xml><?xml version="1.0" encoding="utf-8"?>
<sst xmlns="http://schemas.openxmlformats.org/spreadsheetml/2006/main" count="55" uniqueCount="35">
  <si>
    <t>枣庄市2023年1-8月各区（市）专利主要统计数据情况表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</si>
  <si>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</si>
  <si>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</si>
  <si>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</si>
  <si>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</si>
  <si>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</si>
  <si>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</si>
  <si>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</si>
  <si>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</si>
  <si>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</si>
  <si>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</si>
  <si>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</si>
  <si>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</si>
  <si>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</si>
  <si>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</si>
  <si>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</si>
  <si>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</si>
  <si>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</si>
  <si>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</si>
  <si>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</si>
  <si>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</si>
  <si>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</si>
  <si>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</si>
  <si>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</si>
  <si>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2023年1-8月，全省专利授权量 188641 件，发明专利授权量 37318 件，全省PCT国际专利申请 1596 件。
截至2023年8月底，全省发明专利拥有量 222524 件，每万人口发明专利拥有量达到 21.88 件。</t>
  </si>
  <si>
    <t>2020年1-11月各区（市）专利创造目标情况表</t>
  </si>
  <si>
    <t>专利申请</t>
  </si>
  <si>
    <t>专利授权</t>
  </si>
  <si>
    <t>PCT</t>
  </si>
  <si>
    <t>申请总量（件）</t>
  </si>
  <si>
    <t>其中：发明专利申请</t>
  </si>
  <si>
    <t>其中：发明专利授权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</si>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</sst>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0" zoomScaleNormal="110" workbookViewId="0">
      <selection activeCell="M6" sqref="M6"/>
    </sheetView>
  </sheetViews>
  <sheetFormatPr defaultColWidth="9" defaultRowHeight="14.25"/>
  <cols>
    <col min="1" max="2" width="10.625" customWidth="1"/>
    <col min="3" max="3" width="10.625" style="25" customWidth="1"/>
    <col min="4" max="5" width="10.625" customWidth="1"/>
    <col min="6" max="6" width="10.625" style="25" customWidth="1"/>
    <col min="7" max="7" width="10.625" customWidth="1"/>
    <col min="8" max="10" width="10.625" style="25" customWidth="1"/>
    <col min="11" max="11" width="10.625" customWidth="1"/>
    <col min="13" max="13" width="10.2166666666667" style="26" customWidth="1"/>
    <col min="14" max="14" width="9.01666666666667" customWidth="1"/>
  </cols>
  <sheetData>
    <row r="1" ht="50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5" customHeight="1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39" t="s">
        <v>4</v>
      </c>
    </row>
    <row r="3" ht="35" customHeight="1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39" t="s">
        <v>12</v>
      </c>
    </row>
    <row r="4" ht="35" customHeight="1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39"/>
      <c r="L4" s="40"/>
      <c r="M4" s="41"/>
      <c r="O4" s="40"/>
    </row>
    <row r="5" s="23" customFormat="1" ht="30" customHeight="1" spans="1:15">
      <c r="A5" s="30" t="s">
        <v>16</v>
      </c>
      <c r="B5" s="30">
        <v>1596</v>
      </c>
      <c r="C5" s="31">
        <v>196</v>
      </c>
      <c r="D5" s="30">
        <v>150</v>
      </c>
      <c r="E5" s="32">
        <f>D5/C5</f>
        <v>0.76530612244898</v>
      </c>
      <c r="F5" s="33">
        <v>873</v>
      </c>
      <c r="G5" s="30">
        <v>134</v>
      </c>
      <c r="H5" s="31">
        <v>869</v>
      </c>
      <c r="I5" s="42">
        <v>157.46</v>
      </c>
      <c r="J5" s="42">
        <f>F5/I5</f>
        <v>5.54426521021212</v>
      </c>
      <c r="K5" s="33">
        <v>4</v>
      </c>
      <c r="L5" s="43"/>
      <c r="M5" s="44"/>
      <c r="O5" s="45"/>
    </row>
    <row r="6" s="24" customFormat="1" ht="30" customHeight="1" spans="1:15">
      <c r="A6" s="30" t="s">
        <v>17</v>
      </c>
      <c r="B6" s="30">
        <v>545</v>
      </c>
      <c r="C6" s="31">
        <v>75</v>
      </c>
      <c r="D6" s="30">
        <v>51</v>
      </c>
      <c r="E6" s="32">
        <f>D6/C6</f>
        <v>0.68</v>
      </c>
      <c r="F6" s="33">
        <v>640</v>
      </c>
      <c r="G6" s="34">
        <v>44</v>
      </c>
      <c r="H6" s="31">
        <v>646</v>
      </c>
      <c r="I6" s="42">
        <v>48.56</v>
      </c>
      <c r="J6" s="42">
        <f>F6/I6</f>
        <v>13.1795716639209</v>
      </c>
      <c r="K6" s="33">
        <v>0</v>
      </c>
      <c r="L6" s="46"/>
      <c r="M6" s="47"/>
      <c r="N6" s="48"/>
      <c r="O6" s="48"/>
    </row>
    <row r="7" s="23" customFormat="1" ht="30" customHeight="1" spans="1:15">
      <c r="A7" s="30" t="s">
        <v>18</v>
      </c>
      <c r="B7" s="30">
        <v>681</v>
      </c>
      <c r="C7" s="31">
        <v>183</v>
      </c>
      <c r="D7" s="30">
        <v>96</v>
      </c>
      <c r="E7" s="32">
        <f t="shared" ref="E6:E12" si="0">D7/C7</f>
        <v>0.524590163934426</v>
      </c>
      <c r="F7" s="33">
        <v>592</v>
      </c>
      <c r="G7" s="30">
        <v>55</v>
      </c>
      <c r="H7" s="31">
        <v>658</v>
      </c>
      <c r="I7" s="42">
        <v>61.3</v>
      </c>
      <c r="J7" s="42">
        <v>9.04</v>
      </c>
      <c r="K7" s="33">
        <v>4</v>
      </c>
      <c r="L7" s="43"/>
      <c r="M7" s="44"/>
      <c r="N7" s="45"/>
      <c r="O7" s="45"/>
    </row>
    <row r="8" s="23" customFormat="1" ht="30" customHeight="1" spans="1:15">
      <c r="A8" s="30" t="s">
        <v>19</v>
      </c>
      <c r="B8" s="30">
        <v>249</v>
      </c>
      <c r="C8" s="31">
        <v>41</v>
      </c>
      <c r="D8" s="30">
        <v>43</v>
      </c>
      <c r="E8" s="32">
        <f t="shared" si="0"/>
        <v>1.04878048780488</v>
      </c>
      <c r="F8" s="33">
        <v>191</v>
      </c>
      <c r="G8" s="30">
        <v>28</v>
      </c>
      <c r="H8" s="31">
        <v>190</v>
      </c>
      <c r="I8" s="42">
        <v>40.67</v>
      </c>
      <c r="J8" s="42">
        <f>F8/I8</f>
        <v>4.69633636587165</v>
      </c>
      <c r="K8" s="33">
        <v>0</v>
      </c>
      <c r="L8" s="43"/>
      <c r="M8" s="44"/>
      <c r="N8" s="45"/>
      <c r="O8" s="45"/>
    </row>
    <row r="9" s="23" customFormat="1" ht="30" customHeight="1" spans="1:15">
      <c r="A9" s="30" t="s">
        <v>20</v>
      </c>
      <c r="B9" s="30">
        <v>290</v>
      </c>
      <c r="C9" s="31">
        <v>60</v>
      </c>
      <c r="D9" s="30">
        <v>21</v>
      </c>
      <c r="E9" s="32">
        <f t="shared" si="0"/>
        <v>0.35</v>
      </c>
      <c r="F9" s="33">
        <v>359</v>
      </c>
      <c r="G9" s="30">
        <v>25</v>
      </c>
      <c r="H9" s="31">
        <v>374</v>
      </c>
      <c r="I9" s="42">
        <v>36.25</v>
      </c>
      <c r="J9" s="42">
        <f>F9/I9</f>
        <v>9.90344827586207</v>
      </c>
      <c r="K9" s="33">
        <v>0</v>
      </c>
      <c r="L9" s="43"/>
      <c r="M9" s="44"/>
      <c r="N9" s="45"/>
      <c r="O9" s="45"/>
    </row>
    <row r="10" s="23" customFormat="1" ht="30" customHeight="1" spans="1:15">
      <c r="A10" s="30" t="s">
        <v>21</v>
      </c>
      <c r="B10" s="30">
        <v>264</v>
      </c>
      <c r="C10" s="31">
        <v>44</v>
      </c>
      <c r="D10" s="30">
        <v>33</v>
      </c>
      <c r="E10" s="32">
        <f t="shared" si="0"/>
        <v>0.75</v>
      </c>
      <c r="F10" s="33">
        <v>378</v>
      </c>
      <c r="G10" s="30">
        <v>32</v>
      </c>
      <c r="H10" s="31">
        <v>375</v>
      </c>
      <c r="I10" s="42">
        <v>30.51</v>
      </c>
      <c r="J10" s="42">
        <f>F10/I10</f>
        <v>12.3893805309735</v>
      </c>
      <c r="K10" s="33">
        <v>1</v>
      </c>
      <c r="L10" s="43"/>
      <c r="M10" s="44"/>
      <c r="N10" s="45"/>
      <c r="O10" s="45"/>
    </row>
    <row r="11" s="24" customFormat="1" ht="30" customHeight="1" spans="1:15">
      <c r="A11" s="30" t="s">
        <v>22</v>
      </c>
      <c r="B11" s="30">
        <v>438</v>
      </c>
      <c r="C11" s="31">
        <v>138</v>
      </c>
      <c r="D11" s="30">
        <v>67</v>
      </c>
      <c r="E11" s="32">
        <f t="shared" si="0"/>
        <v>0.485507246376812</v>
      </c>
      <c r="F11" s="33">
        <v>590</v>
      </c>
      <c r="G11" s="34">
        <v>53</v>
      </c>
      <c r="H11" s="31">
        <v>628</v>
      </c>
      <c r="I11" s="42">
        <v>10.79</v>
      </c>
      <c r="J11" s="42">
        <f>F11/I11</f>
        <v>54.6802594995366</v>
      </c>
      <c r="K11" s="33">
        <v>1</v>
      </c>
      <c r="L11" s="46"/>
      <c r="M11" s="47"/>
      <c r="N11" s="48"/>
      <c r="O11" s="48"/>
    </row>
    <row r="12" s="23" customFormat="1" ht="30" customHeight="1" spans="1:13">
      <c r="A12" s="35" t="s">
        <v>23</v>
      </c>
      <c r="B12" s="36">
        <v>4063</v>
      </c>
      <c r="C12" s="31">
        <f>SUM(C5:C11)</f>
        <v>737</v>
      </c>
      <c r="D12" s="30">
        <f>SUM(D5:D11)</f>
        <v>461</v>
      </c>
      <c r="E12" s="32">
        <f t="shared" si="0"/>
        <v>0.62550881953867</v>
      </c>
      <c r="F12" s="35">
        <v>3623</v>
      </c>
      <c r="G12" s="35">
        <f>SUM(G5:G11)</f>
        <v>371</v>
      </c>
      <c r="H12" s="37">
        <f>SUM(H5:H11)</f>
        <v>3740</v>
      </c>
      <c r="I12" s="49">
        <v>385.56</v>
      </c>
      <c r="J12" s="49">
        <f>F12/I12</f>
        <v>9.39672165162361</v>
      </c>
      <c r="K12" s="35">
        <f>SUM(K5:K11)</f>
        <v>10</v>
      </c>
      <c r="L12" s="45"/>
      <c r="M12" s="50"/>
    </row>
    <row r="13" s="23" customFormat="1" ht="40" customHeight="1" spans="1:13">
      <c r="A13" s="38" t="s">
        <v>24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5"/>
      <c r="M13" s="50"/>
    </row>
    <row r="14" spans="11:12">
      <c r="K14" s="51"/>
      <c r="L14" s="40"/>
    </row>
    <row r="15" spans="11:12">
      <c r="K15" s="40"/>
      <c r="L15" s="40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4.25"/>
  <cols>
    <col min="10" max="10" width="9" style="1"/>
    <col min="13" max="13" width="11.25"/>
  </cols>
  <sheetData>
    <row r="1" ht="31.5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27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28</v>
      </c>
      <c r="P2" s="5"/>
    </row>
    <row r="3" spans="1:16">
      <c r="A3" s="4"/>
      <c r="B3" s="5" t="s">
        <v>29</v>
      </c>
      <c r="C3" s="5" t="s">
        <v>30</v>
      </c>
      <c r="D3" s="5"/>
      <c r="E3" s="5"/>
      <c r="F3" s="5" t="s">
        <v>5</v>
      </c>
      <c r="G3" s="5" t="s">
        <v>31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32</v>
      </c>
      <c r="P3" s="5" t="s">
        <v>9</v>
      </c>
    </row>
    <row r="4" ht="24" spans="1:16">
      <c r="A4" s="4"/>
      <c r="B4" s="5"/>
      <c r="C4" s="5" t="s">
        <v>13</v>
      </c>
      <c r="D4" s="5" t="s">
        <v>33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34</v>
      </c>
      <c r="M4" s="5"/>
      <c r="N4" s="5"/>
      <c r="O4" s="5"/>
      <c r="P4" s="5"/>
    </row>
    <row r="5" ht="30" customHeight="1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3">
        <f>K5/L5</f>
        <v>0.328605200945626</v>
      </c>
      <c r="N5" s="14">
        <v>485</v>
      </c>
      <c r="O5" s="15">
        <v>2</v>
      </c>
      <c r="P5" s="16">
        <v>3</v>
      </c>
    </row>
    <row r="6" ht="30" customHeight="1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7">
        <v>0</v>
      </c>
      <c r="K6" s="18">
        <f>J6-216</f>
        <v>-216</v>
      </c>
      <c r="L6" s="18">
        <v>216</v>
      </c>
      <c r="M6" s="13">
        <f t="shared" ref="M6:M12" si="2">K6/L6</f>
        <v>-1</v>
      </c>
      <c r="N6" s="9">
        <v>235</v>
      </c>
      <c r="O6" s="15">
        <v>1</v>
      </c>
      <c r="P6" s="16">
        <v>1</v>
      </c>
    </row>
    <row r="7" ht="30" customHeight="1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3">
        <f t="shared" si="2"/>
        <v>0.369047619047619</v>
      </c>
      <c r="N7" s="9">
        <v>285</v>
      </c>
      <c r="O7" s="15">
        <v>25</v>
      </c>
      <c r="P7" s="16">
        <v>3</v>
      </c>
    </row>
    <row r="8" ht="30" customHeight="1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3">
        <f t="shared" si="2"/>
        <v>0.170940170940171</v>
      </c>
      <c r="N8" s="9">
        <v>140</v>
      </c>
      <c r="O8" s="15">
        <v>1</v>
      </c>
      <c r="P8" s="16">
        <v>1</v>
      </c>
    </row>
    <row r="9" ht="30" customHeight="1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3">
        <f t="shared" si="2"/>
        <v>2.13636363636364</v>
      </c>
      <c r="N9" s="9">
        <v>105</v>
      </c>
      <c r="O9" s="15">
        <v>2</v>
      </c>
      <c r="P9" s="16">
        <v>1</v>
      </c>
    </row>
    <row r="10" ht="30" customHeight="1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3">
        <f t="shared" si="2"/>
        <v>4.38181818181818</v>
      </c>
      <c r="N10" s="9">
        <v>65</v>
      </c>
      <c r="O10" s="15">
        <v>0</v>
      </c>
      <c r="P10" s="16">
        <v>1</v>
      </c>
    </row>
    <row r="11" ht="30" customHeight="1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9">
        <v>856</v>
      </c>
      <c r="K11" s="20">
        <f>J11-202</f>
        <v>654</v>
      </c>
      <c r="L11" s="20">
        <v>202</v>
      </c>
      <c r="M11" s="13">
        <f t="shared" si="2"/>
        <v>3.23762376237624</v>
      </c>
      <c r="N11" s="9">
        <v>235</v>
      </c>
      <c r="O11" s="21">
        <v>6</v>
      </c>
      <c r="P11" s="16">
        <v>1</v>
      </c>
    </row>
    <row r="12" ht="30" customHeight="1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22">
        <f>SUM(J5:J11)</f>
        <v>2472</v>
      </c>
      <c r="K12" s="10">
        <f>SUM(K5:K11)</f>
        <v>1119</v>
      </c>
      <c r="L12" s="10">
        <v>1353</v>
      </c>
      <c r="M12" s="13">
        <f t="shared" si="2"/>
        <v>0.827050997782705</v>
      </c>
      <c r="N12" s="9">
        <f>SUM(N5:N11)</f>
        <v>1550</v>
      </c>
      <c r="O12" s="21">
        <f>SUM(O5:O11)</f>
        <v>37</v>
      </c>
      <c r="P12" s="16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revision>1</cp:revision>
  <dcterms:created xsi:type="dcterms:W3CDTF">2015-05-27T08:34:00Z</dcterms:created>
  <cp:lastPrinted>2021-08-10T01:49:00Z</cp:lastPrinted>
  <dcterms:modified xsi:type="dcterms:W3CDTF">2023-09-27T07:49:19Z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5D5F4241D45B4785B22E2F63B748AFE4_13</vt:lpwstr>
  </property>
</Properties>
</file>