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<sst xmlns="http://schemas.openxmlformats.org/spreadsheetml/2006/main" count="25" uniqueCount="25">
  <si>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枣庄市2023年1-12月各区（市）专利主要统计数据情况表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</si>
  <si>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</si>
  <si>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</si>
  <si>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</si>
  <si>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</si>
  <si>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</si>
  <si>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</si>
  <si>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</si>
  <si>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</si>
  <si>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</si>
  <si>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</si>
  <si>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</si>
  <si>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</si>
  <si>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</si>
  <si>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</si>
  <si>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</si>
  <si>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</si>
  <si>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</si>
  <si>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</si>
  <si>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</si>
  <si>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</si>
  <si>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</si>
  <si>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</si>
  <si>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</si>
  <si>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2023年1-12月，全省专利授权量 273523 件，发明专利授权量 55318 件，全省PCT国际专利申请2336件。
截至2023年12月底，全省发明专利拥有量 239558 件，每万人口发明专利拥有量达到 23.56件。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</si>
</sst>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0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Q9" sqref="Q9"/>
    </sheetView>
  </sheetViews>
  <sheetFormatPr defaultColWidth="9" defaultRowHeight="14.25"/>
  <cols>
    <col min="1" max="2" width="10.625" customWidth="1"/>
    <col min="3" max="3" width="10.625" style="3" customWidth="1"/>
    <col min="4" max="5" width="10.625" customWidth="1"/>
    <col min="6" max="6" width="10.625" style="3" customWidth="1"/>
    <col min="7" max="7" width="10.625" customWidth="1"/>
    <col min="8" max="10" width="10.625" style="3" customWidth="1"/>
    <col min="11" max="11" width="10.625" customWidth="1"/>
    <col min="13" max="13" width="10.2166666666667" style="4" customWidth="1"/>
    <col min="14" max="14" width="9.01666666666667" customWidth="1"/>
  </cols>
  <sheetData>
    <row r="1" ht="5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5" customHeight="1" spans="1:11">
      <c r="A2" s="6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/>
      <c r="K2" s="17" t="s">
        <v>4</v>
      </c>
    </row>
    <row r="3" ht="35" customHeight="1" spans="1:11">
      <c r="A3" s="6"/>
      <c r="B3" s="7" t="s">
        <v>5</v>
      </c>
      <c r="C3" s="7" t="s">
        <v>6</v>
      </c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7" t="s">
        <v>12</v>
      </c>
    </row>
    <row r="4" ht="35" customHeight="1" spans="1:15">
      <c r="A4" s="6"/>
      <c r="B4" s="7"/>
      <c r="C4" s="7" t="s">
        <v>13</v>
      </c>
      <c r="D4" s="7" t="s">
        <v>14</v>
      </c>
      <c r="E4" s="7" t="s">
        <v>15</v>
      </c>
      <c r="F4" s="7"/>
      <c r="G4" s="7"/>
      <c r="H4" s="7"/>
      <c r="I4" s="7"/>
      <c r="J4" s="7"/>
      <c r="K4" s="17"/>
      <c r="L4" s="18"/>
      <c r="M4" s="19"/>
      <c r="O4" s="18"/>
    </row>
    <row r="5" s="1" customFormat="1" ht="30" customHeight="1" spans="1:15">
      <c r="A5" s="8" t="s">
        <v>16</v>
      </c>
      <c r="B5" s="8">
        <v>2278</v>
      </c>
      <c r="C5" s="9">
        <v>196</v>
      </c>
      <c r="D5" s="8">
        <v>220</v>
      </c>
      <c r="E5" s="10">
        <f>D5/C5</f>
        <v>1.12244897959184</v>
      </c>
      <c r="F5" s="11">
        <v>935</v>
      </c>
      <c r="G5" s="8">
        <f>F5-739</f>
        <v>196</v>
      </c>
      <c r="H5" s="9">
        <v>869</v>
      </c>
      <c r="I5" s="20">
        <v>157.46</v>
      </c>
      <c r="J5" s="20">
        <f t="shared" ref="J5:J12" si="0">F5/I5</f>
        <v>5.93801600406452</v>
      </c>
      <c r="K5" s="11">
        <v>6</v>
      </c>
      <c r="L5" s="21"/>
      <c r="M5" s="22"/>
      <c r="O5" s="23"/>
    </row>
    <row r="6" s="2" customFormat="1" ht="30" customHeight="1" spans="1:15">
      <c r="A6" s="8" t="s">
        <v>17</v>
      </c>
      <c r="B6" s="8">
        <v>787</v>
      </c>
      <c r="C6" s="9">
        <v>75</v>
      </c>
      <c r="D6" s="8">
        <v>81</v>
      </c>
      <c r="E6" s="10">
        <f>D6/C6</f>
        <v>1.08</v>
      </c>
      <c r="F6" s="11">
        <v>673</v>
      </c>
      <c r="G6" s="12">
        <f>F6-596</f>
        <v>77</v>
      </c>
      <c r="H6" s="9">
        <v>646</v>
      </c>
      <c r="I6" s="20">
        <v>48.56</v>
      </c>
      <c r="J6" s="20">
        <f t="shared" si="0"/>
        <v>13.8591433278418</v>
      </c>
      <c r="K6" s="11">
        <v>0</v>
      </c>
      <c r="L6" s="24"/>
      <c r="M6" s="25"/>
      <c r="N6" s="26"/>
      <c r="O6" s="26"/>
    </row>
    <row r="7" s="1" customFormat="1" ht="30" customHeight="1" spans="1:15">
      <c r="A7" s="8" t="s">
        <v>18</v>
      </c>
      <c r="B7" s="8">
        <v>933</v>
      </c>
      <c r="C7" s="9">
        <v>183</v>
      </c>
      <c r="D7" s="8">
        <v>132</v>
      </c>
      <c r="E7" s="10">
        <f t="shared" ref="E6:E12" si="1">D7/C7</f>
        <v>0.721311475409836</v>
      </c>
      <c r="F7" s="11">
        <v>626</v>
      </c>
      <c r="G7" s="8">
        <f>F7-537</f>
        <v>89</v>
      </c>
      <c r="H7" s="9">
        <v>658</v>
      </c>
      <c r="I7" s="20">
        <v>61.3</v>
      </c>
      <c r="J7" s="20">
        <f t="shared" si="0"/>
        <v>10.2120717781403</v>
      </c>
      <c r="K7" s="11">
        <v>6</v>
      </c>
      <c r="L7" s="21"/>
      <c r="M7" s="22"/>
      <c r="N7" s="23"/>
      <c r="O7" s="23"/>
    </row>
    <row r="8" s="1" customFormat="1" ht="30" customHeight="1" spans="1:15">
      <c r="A8" s="8" t="s">
        <v>19</v>
      </c>
      <c r="B8" s="8">
        <v>346</v>
      </c>
      <c r="C8" s="9">
        <v>41</v>
      </c>
      <c r="D8" s="8">
        <v>53</v>
      </c>
      <c r="E8" s="10">
        <f t="shared" si="1"/>
        <v>1.29268292682927</v>
      </c>
      <c r="F8" s="11">
        <v>196</v>
      </c>
      <c r="G8" s="8">
        <f>F8-163</f>
        <v>33</v>
      </c>
      <c r="H8" s="9">
        <v>190</v>
      </c>
      <c r="I8" s="20">
        <v>40.67</v>
      </c>
      <c r="J8" s="20">
        <f t="shared" si="0"/>
        <v>4.81927710843373</v>
      </c>
      <c r="K8" s="11">
        <v>1</v>
      </c>
      <c r="L8" s="21"/>
      <c r="M8" s="22"/>
      <c r="N8" s="23"/>
      <c r="O8" s="23"/>
    </row>
    <row r="9" s="1" customFormat="1" ht="30" customHeight="1" spans="1:15">
      <c r="A9" s="8" t="s">
        <v>20</v>
      </c>
      <c r="B9" s="8">
        <v>432</v>
      </c>
      <c r="C9" s="9">
        <v>60</v>
      </c>
      <c r="D9" s="8">
        <v>50</v>
      </c>
      <c r="E9" s="10">
        <f t="shared" si="1"/>
        <v>0.833333333333333</v>
      </c>
      <c r="F9" s="11">
        <v>383</v>
      </c>
      <c r="G9" s="8">
        <f>F9-334</f>
        <v>49</v>
      </c>
      <c r="H9" s="9">
        <v>374</v>
      </c>
      <c r="I9" s="20">
        <v>36.25</v>
      </c>
      <c r="J9" s="20">
        <f t="shared" si="0"/>
        <v>10.5655172413793</v>
      </c>
      <c r="K9" s="11">
        <v>0</v>
      </c>
      <c r="L9" s="21"/>
      <c r="M9" s="22"/>
      <c r="N9" s="23"/>
      <c r="O9" s="23"/>
    </row>
    <row r="10" s="1" customFormat="1" ht="30" customHeight="1" spans="1:15">
      <c r="A10" s="8" t="s">
        <v>21</v>
      </c>
      <c r="B10" s="8">
        <v>435</v>
      </c>
      <c r="C10" s="9">
        <v>44</v>
      </c>
      <c r="D10" s="8">
        <v>44</v>
      </c>
      <c r="E10" s="10">
        <f t="shared" si="1"/>
        <v>1</v>
      </c>
      <c r="F10" s="11">
        <v>385</v>
      </c>
      <c r="G10" s="8">
        <f>F10-346</f>
        <v>39</v>
      </c>
      <c r="H10" s="9">
        <v>375</v>
      </c>
      <c r="I10" s="20">
        <v>30.51</v>
      </c>
      <c r="J10" s="20">
        <f t="shared" si="0"/>
        <v>12.6188135037693</v>
      </c>
      <c r="K10" s="11">
        <v>1</v>
      </c>
      <c r="L10" s="21"/>
      <c r="M10" s="22"/>
      <c r="N10" s="23"/>
      <c r="O10" s="23"/>
    </row>
    <row r="11" s="2" customFormat="1" ht="30" customHeight="1" spans="1:15">
      <c r="A11" s="8" t="s">
        <v>22</v>
      </c>
      <c r="B11" s="8">
        <v>672</v>
      </c>
      <c r="C11" s="9">
        <v>138</v>
      </c>
      <c r="D11" s="8">
        <v>123</v>
      </c>
      <c r="E11" s="10">
        <f t="shared" si="1"/>
        <v>0.891304347826087</v>
      </c>
      <c r="F11" s="11">
        <v>636</v>
      </c>
      <c r="G11" s="12">
        <f>F11-537</f>
        <v>99</v>
      </c>
      <c r="H11" s="9">
        <v>628</v>
      </c>
      <c r="I11" s="20">
        <v>10.79</v>
      </c>
      <c r="J11" s="20">
        <f t="shared" si="0"/>
        <v>58.9434661723818</v>
      </c>
      <c r="K11" s="11">
        <v>1</v>
      </c>
      <c r="L11" s="24"/>
      <c r="M11" s="25"/>
      <c r="N11" s="26"/>
      <c r="O11" s="26"/>
    </row>
    <row r="12" s="1" customFormat="1" ht="30" customHeight="1" spans="1:13">
      <c r="A12" s="13" t="s">
        <v>23</v>
      </c>
      <c r="B12" s="14">
        <f>SUM(B5:B11)</f>
        <v>5883</v>
      </c>
      <c r="C12" s="9">
        <f>SUM(C5:C11)</f>
        <v>737</v>
      </c>
      <c r="D12" s="8">
        <f>SUM(D5:D11)</f>
        <v>703</v>
      </c>
      <c r="E12" s="10">
        <f t="shared" si="1"/>
        <v>0.953867028493894</v>
      </c>
      <c r="F12" s="13">
        <f>SUM(F5:F11)</f>
        <v>3834</v>
      </c>
      <c r="G12" s="13">
        <f>F12-3252</f>
        <v>582</v>
      </c>
      <c r="H12" s="15">
        <f>SUM(H5:H11)</f>
        <v>3740</v>
      </c>
      <c r="I12" s="27">
        <v>385.56</v>
      </c>
      <c r="J12" s="27">
        <f t="shared" si="0"/>
        <v>9.94397759103641</v>
      </c>
      <c r="K12" s="13">
        <f>SUM(K5:K11)</f>
        <v>15</v>
      </c>
      <c r="L12" s="23"/>
      <c r="M12" s="28"/>
    </row>
    <row r="13" s="1" customFormat="1" ht="40" customHeight="1" spans="1:13">
      <c r="A13" s="16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3"/>
      <c r="M13" s="28"/>
    </row>
    <row r="14" spans="11:12">
      <c r="K14" s="29"/>
      <c r="L14" s="18"/>
    </row>
    <row r="15" spans="11:12">
      <c r="K15" s="18"/>
      <c r="L15" s="18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Mr.Yang</cp:lastModifiedBy>
  <cp:revision>1</cp:revision>
  <dcterms:created xsi:type="dcterms:W3CDTF">2015-05-28T00:34:00Z</dcterms:created>
  <cp:lastPrinted>2021-08-10T17:49:00Z</cp:lastPrinted>
  <dcterms:modified xsi:type="dcterms:W3CDTF">2024-01-22T02:16:42Z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5D5F4241D45B4785B22E2F63B748AFE4_13</vt:lpwstr>
  </property>
</Properties>
</file>