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<sst xmlns="http://schemas.openxmlformats.org/spreadsheetml/2006/main" count="43" uniqueCount="41">
  <si>
    <t>枣庄市2024年1-11月各区（市）知识产权主要统计数据情况表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</si>
  <si>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</si>
  <si>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</si>
  <si>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</si>
  <si>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</si>
  <si>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</si>
  <si>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行政区域商标统计（三季度）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</si>
  <si>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</si>
  <si>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</si>
  <si>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</si>
  <si>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</si>
  <si>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</si>
  <si>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</si>
  <si>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</si>
  <si>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</si>
  <si>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</si>
  <si>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累计总量</t>
  </si>
  <si>
    <t>2023年1-11月量</t>
  </si>
  <si>
    <t>济南专利代办处枣庄工作站登记量</t>
  </si>
  <si>
    <t>商标申请</t>
  </si>
  <si>
    <t>注册件数</t>
  </si>
  <si>
    <t>有效注册量</t>
  </si>
  <si>
    <t>注册申请</t>
  </si>
  <si>
    <t>后续</t>
  </si>
  <si>
    <t>申请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</si>
  <si>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</si>
  <si>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</si>
  <si>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</si>
  <si>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</si>
  <si>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</si>
  <si>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</si>
  <si>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</si>
  <si>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</si>
  <si>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</si>
  <si>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</si>
  <si>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</si>
  <si>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</si>
  <si>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</si>
  <si>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</si>
  <si>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t>2024年1-11月，全省专利授权量256439件，发明专利授权量59853件，全省PCT国际专利申请1467件。
截至2024年11月底，全省发明专利拥有量283859件，每万人口发明专利拥有量达到 27.93 件。</t>
  </si>
  <si>
    <t>说明：申请件数、注册件数指2023.12.16-2024.9.15的商标统计情况，其他指截至2024.9.15的统计情况。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</si>
</sst>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24"/>
      <color rgb="FF000000"/>
      <name val="方正小标宋简体"/>
      <charset val="134"/>
    </font>
    <font>
      <sz val="26"/>
      <color indexed="8"/>
      <name val="方正小标宋简体"/>
      <charset val="134"/>
    </font>
    <font>
      <sz val="8"/>
      <name val="方正黑体_GBK"/>
      <charset val="134"/>
    </font>
    <font>
      <sz val="8"/>
      <name val="宋体"/>
      <charset val="134"/>
      <scheme val="minor"/>
    </font>
    <font>
      <sz val="8"/>
      <name val="仿宋"/>
      <charset val="134"/>
    </font>
    <font>
      <sz val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28" fillId="12" borderId="10" applyNumberFormat="false" applyAlignment="false" applyProtection="false">
      <alignment vertical="center"/>
    </xf>
    <xf numFmtId="0" fontId="29" fillId="30" borderId="11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14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Border="true" applyAlignment="true">
      <alignment horizontal="center" vertical="top"/>
    </xf>
    <xf numFmtId="0" fontId="3" fillId="0" borderId="0" xfId="0" applyFont="true" applyBorder="true" applyAlignment="true">
      <alignment horizontal="center" vertical="top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 wrapText="true"/>
    </xf>
    <xf numFmtId="177" fontId="5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1" xfId="47" applyFont="true" applyFill="true" applyBorder="true" applyAlignment="true">
      <alignment horizontal="center" vertical="center"/>
    </xf>
    <xf numFmtId="0" fontId="6" fillId="0" borderId="2" xfId="1" applyFont="true" applyFill="true" applyBorder="true" applyAlignment="true">
      <alignment horizontal="center" vertical="center" wrapText="true"/>
    </xf>
    <xf numFmtId="0" fontId="8" fillId="0" borderId="0" xfId="1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178" fontId="5" fillId="0" borderId="1" xfId="47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selection activeCell="A1" sqref="A1:U1"/>
    </sheetView>
  </sheetViews>
  <sheetFormatPr defaultColWidth="9" defaultRowHeight="14.25"/>
  <cols>
    <col min="1" max="2" width="6.75" customWidth="true"/>
    <col min="3" max="3" width="6.75" style="4" customWidth="true"/>
    <col min="4" max="5" width="6.75" customWidth="true"/>
    <col min="6" max="6" width="5.125" style="4" customWidth="true"/>
    <col min="7" max="7" width="5.125" customWidth="true"/>
    <col min="8" max="10" width="5.125" style="4" customWidth="true"/>
    <col min="11" max="12" width="5.125" customWidth="true"/>
    <col min="13" max="13" width="5.125" style="5" customWidth="true"/>
    <col min="14" max="15" width="6.125" customWidth="true"/>
    <col min="16" max="18" width="6.5" customWidth="true"/>
    <col min="19" max="21" width="4.25" customWidth="true"/>
  </cols>
  <sheetData>
    <row r="1" ht="50.1" customHeight="true" spans="1: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true" ht="35" customHeight="true" spans="1:21">
      <c r="A2" s="8" t="s">
        <v>1</v>
      </c>
      <c r="B2" s="9" t="s">
        <v>2</v>
      </c>
      <c r="C2" s="9"/>
      <c r="D2" s="9"/>
      <c r="E2" s="9"/>
      <c r="F2" s="9" t="s">
        <v>3</v>
      </c>
      <c r="G2" s="9"/>
      <c r="H2" s="9"/>
      <c r="I2" s="9"/>
      <c r="J2" s="9"/>
      <c r="K2" s="9" t="s">
        <v>4</v>
      </c>
      <c r="L2" s="9" t="s">
        <v>5</v>
      </c>
      <c r="M2" s="9"/>
      <c r="N2" s="9"/>
      <c r="O2" s="9"/>
      <c r="P2" s="9" t="s">
        <v>6</v>
      </c>
      <c r="Q2" s="9"/>
      <c r="R2" s="9"/>
      <c r="S2" s="9" t="s">
        <v>7</v>
      </c>
      <c r="T2" s="9"/>
      <c r="U2" s="9"/>
    </row>
    <row r="3" s="1" customFormat="true" ht="35" customHeight="true" spans="1:21">
      <c r="A3" s="8"/>
      <c r="B3" s="9" t="s">
        <v>8</v>
      </c>
      <c r="C3" s="9" t="s">
        <v>9</v>
      </c>
      <c r="D3" s="9"/>
      <c r="E3" s="9"/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/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</row>
    <row r="4" s="1" customFormat="true" ht="35" customHeight="true" spans="1:21">
      <c r="A4" s="8"/>
      <c r="B4" s="9"/>
      <c r="C4" s="9" t="s">
        <v>25</v>
      </c>
      <c r="D4" s="9" t="s">
        <v>26</v>
      </c>
      <c r="E4" s="9" t="s">
        <v>27</v>
      </c>
      <c r="F4" s="9"/>
      <c r="G4" s="9"/>
      <c r="H4" s="9"/>
      <c r="I4" s="9"/>
      <c r="J4" s="9"/>
      <c r="K4" s="9"/>
      <c r="L4" s="9"/>
      <c r="M4" s="9"/>
      <c r="N4" s="9" t="s">
        <v>28</v>
      </c>
      <c r="O4" s="9" t="s">
        <v>29</v>
      </c>
      <c r="P4" s="9"/>
      <c r="Q4" s="9"/>
      <c r="R4" s="9"/>
      <c r="S4" s="9"/>
      <c r="T4" s="9"/>
      <c r="U4" s="9"/>
    </row>
    <row r="5" s="2" customFormat="true" ht="30" customHeight="true" spans="1:21">
      <c r="A5" s="10" t="s">
        <v>30</v>
      </c>
      <c r="B5" s="10">
        <v>2163</v>
      </c>
      <c r="C5" s="11">
        <v>249</v>
      </c>
      <c r="D5" s="10">
        <v>279</v>
      </c>
      <c r="E5" s="14">
        <f t="shared" ref="E5:E12" si="0">D5/C5</f>
        <v>1.12048192771084</v>
      </c>
      <c r="F5" s="15">
        <v>1141</v>
      </c>
      <c r="G5" s="13">
        <f>F5-935</f>
        <v>206</v>
      </c>
      <c r="H5" s="11">
        <v>1057</v>
      </c>
      <c r="I5" s="17">
        <v>155.32</v>
      </c>
      <c r="J5" s="18">
        <f t="shared" ref="J5:J12" si="1">F5/I5</f>
        <v>7.34612413082668</v>
      </c>
      <c r="K5" s="15">
        <v>8</v>
      </c>
      <c r="L5" s="19">
        <v>66</v>
      </c>
      <c r="M5" s="23">
        <v>89</v>
      </c>
      <c r="N5" s="19">
        <v>24</v>
      </c>
      <c r="O5" s="19"/>
      <c r="P5" s="11">
        <v>4292</v>
      </c>
      <c r="Q5" s="11">
        <v>2413</v>
      </c>
      <c r="R5" s="11">
        <v>27525</v>
      </c>
      <c r="S5" s="19">
        <v>2</v>
      </c>
      <c r="T5" s="19">
        <v>5</v>
      </c>
      <c r="U5" s="19">
        <v>7</v>
      </c>
    </row>
    <row r="6" s="3" customFormat="true" ht="30" customHeight="true" spans="1:21">
      <c r="A6" s="10" t="s">
        <v>31</v>
      </c>
      <c r="B6" s="10">
        <v>715</v>
      </c>
      <c r="C6" s="11">
        <v>92</v>
      </c>
      <c r="D6" s="10">
        <v>95</v>
      </c>
      <c r="E6" s="14">
        <f t="shared" si="0"/>
        <v>1.03260869565217</v>
      </c>
      <c r="F6" s="15">
        <v>769</v>
      </c>
      <c r="G6" s="16">
        <f>F6-673</f>
        <v>96</v>
      </c>
      <c r="H6" s="11">
        <v>760</v>
      </c>
      <c r="I6" s="17">
        <v>49.22</v>
      </c>
      <c r="J6" s="18">
        <f t="shared" si="1"/>
        <v>15.6237301909793</v>
      </c>
      <c r="K6" s="15">
        <v>0</v>
      </c>
      <c r="L6" s="19">
        <v>3</v>
      </c>
      <c r="M6" s="23">
        <v>8</v>
      </c>
      <c r="N6" s="19">
        <v>1</v>
      </c>
      <c r="O6" s="19"/>
      <c r="P6" s="11">
        <v>1137</v>
      </c>
      <c r="Q6" s="11">
        <v>516</v>
      </c>
      <c r="R6" s="11">
        <v>6003</v>
      </c>
      <c r="S6" s="19">
        <v>5</v>
      </c>
      <c r="T6" s="19">
        <v>0</v>
      </c>
      <c r="U6" s="19">
        <v>5</v>
      </c>
    </row>
    <row r="7" s="2" customFormat="true" ht="30" customHeight="true" spans="1:21">
      <c r="A7" s="10" t="s">
        <v>32</v>
      </c>
      <c r="B7" s="10">
        <v>890</v>
      </c>
      <c r="C7" s="11">
        <v>149</v>
      </c>
      <c r="D7" s="10">
        <v>115</v>
      </c>
      <c r="E7" s="14">
        <f t="shared" si="0"/>
        <v>0.771812080536913</v>
      </c>
      <c r="F7" s="15">
        <v>643</v>
      </c>
      <c r="G7" s="13">
        <v>17</v>
      </c>
      <c r="H7" s="11">
        <v>707</v>
      </c>
      <c r="I7" s="17">
        <v>61.3</v>
      </c>
      <c r="J7" s="18">
        <f t="shared" si="1"/>
        <v>10.489396411093</v>
      </c>
      <c r="K7" s="15">
        <v>4</v>
      </c>
      <c r="L7" s="19">
        <v>4</v>
      </c>
      <c r="M7" s="23">
        <v>4</v>
      </c>
      <c r="N7" s="19">
        <v>1</v>
      </c>
      <c r="O7" s="19"/>
      <c r="P7" s="11">
        <v>1626</v>
      </c>
      <c r="Q7" s="11">
        <v>976</v>
      </c>
      <c r="R7" s="11">
        <v>14198</v>
      </c>
      <c r="S7" s="19">
        <v>16</v>
      </c>
      <c r="T7" s="19">
        <v>6</v>
      </c>
      <c r="U7" s="19">
        <v>22</v>
      </c>
    </row>
    <row r="8" s="2" customFormat="true" ht="30" customHeight="true" spans="1:21">
      <c r="A8" s="10" t="s">
        <v>33</v>
      </c>
      <c r="B8" s="10">
        <v>524</v>
      </c>
      <c r="C8" s="11">
        <v>60</v>
      </c>
      <c r="D8" s="10">
        <v>45</v>
      </c>
      <c r="E8" s="14">
        <f t="shared" si="0"/>
        <v>0.75</v>
      </c>
      <c r="F8" s="15">
        <v>227</v>
      </c>
      <c r="G8" s="13">
        <f>F8-196</f>
        <v>31</v>
      </c>
      <c r="H8" s="11">
        <v>221</v>
      </c>
      <c r="I8" s="17">
        <v>39.98</v>
      </c>
      <c r="J8" s="18">
        <f t="shared" si="1"/>
        <v>5.67783891945973</v>
      </c>
      <c r="K8" s="15">
        <v>0</v>
      </c>
      <c r="L8" s="19">
        <v>13</v>
      </c>
      <c r="M8" s="23">
        <v>13</v>
      </c>
      <c r="N8" s="19">
        <v>15</v>
      </c>
      <c r="O8" s="19"/>
      <c r="P8" s="11">
        <v>596</v>
      </c>
      <c r="Q8" s="11">
        <v>455</v>
      </c>
      <c r="R8" s="11">
        <v>6734</v>
      </c>
      <c r="S8" s="19">
        <v>5</v>
      </c>
      <c r="T8" s="19">
        <v>6</v>
      </c>
      <c r="U8" s="19">
        <v>11</v>
      </c>
    </row>
    <row r="9" s="2" customFormat="true" ht="30" customHeight="true" spans="1:21">
      <c r="A9" s="10" t="s">
        <v>34</v>
      </c>
      <c r="B9" s="10">
        <v>367</v>
      </c>
      <c r="C9" s="11">
        <v>57</v>
      </c>
      <c r="D9" s="10">
        <v>53</v>
      </c>
      <c r="E9" s="14">
        <f t="shared" si="0"/>
        <v>0.929824561403509</v>
      </c>
      <c r="F9" s="15">
        <v>415</v>
      </c>
      <c r="G9" s="13">
        <f>F9-383</f>
        <v>32</v>
      </c>
      <c r="H9" s="11">
        <v>433</v>
      </c>
      <c r="I9" s="17">
        <v>36.25</v>
      </c>
      <c r="J9" s="18">
        <f t="shared" si="1"/>
        <v>11.448275862069</v>
      </c>
      <c r="K9" s="15">
        <v>0</v>
      </c>
      <c r="L9" s="19">
        <v>16</v>
      </c>
      <c r="M9" s="23">
        <v>14</v>
      </c>
      <c r="N9" s="19">
        <v>3</v>
      </c>
      <c r="O9" s="19"/>
      <c r="P9" s="11">
        <v>1170</v>
      </c>
      <c r="Q9" s="11">
        <v>924</v>
      </c>
      <c r="R9" s="11">
        <v>8566</v>
      </c>
      <c r="S9" s="19">
        <v>0</v>
      </c>
      <c r="T9" s="19">
        <v>2</v>
      </c>
      <c r="U9" s="19">
        <v>2</v>
      </c>
    </row>
    <row r="10" s="2" customFormat="true" ht="30" customHeight="true" spans="1:21">
      <c r="A10" s="10" t="s">
        <v>35</v>
      </c>
      <c r="B10" s="10">
        <v>445</v>
      </c>
      <c r="C10" s="11">
        <v>50</v>
      </c>
      <c r="D10" s="10">
        <v>55</v>
      </c>
      <c r="E10" s="14">
        <f t="shared" si="0"/>
        <v>1.1</v>
      </c>
      <c r="F10" s="15">
        <v>429</v>
      </c>
      <c r="G10" s="13">
        <f>F10-385</f>
        <v>44</v>
      </c>
      <c r="H10" s="11">
        <v>435</v>
      </c>
      <c r="I10" s="17">
        <v>30.69</v>
      </c>
      <c r="J10" s="18">
        <f t="shared" si="1"/>
        <v>13.9784946236559</v>
      </c>
      <c r="K10" s="15">
        <v>0</v>
      </c>
      <c r="L10" s="19">
        <v>3</v>
      </c>
      <c r="M10" s="23">
        <v>6</v>
      </c>
      <c r="N10" s="19">
        <v>2</v>
      </c>
      <c r="O10" s="19"/>
      <c r="P10" s="11">
        <v>432</v>
      </c>
      <c r="Q10" s="11">
        <v>304</v>
      </c>
      <c r="R10" s="11">
        <v>5568</v>
      </c>
      <c r="S10" s="19">
        <v>6</v>
      </c>
      <c r="T10" s="19">
        <v>1</v>
      </c>
      <c r="U10" s="19">
        <v>7</v>
      </c>
    </row>
    <row r="11" s="3" customFormat="true" ht="30" customHeight="true" spans="1:21">
      <c r="A11" s="10" t="s">
        <v>36</v>
      </c>
      <c r="B11" s="10">
        <v>573</v>
      </c>
      <c r="C11" s="11">
        <v>139</v>
      </c>
      <c r="D11" s="10">
        <v>131</v>
      </c>
      <c r="E11" s="14">
        <f t="shared" si="0"/>
        <v>0.942446043165468</v>
      </c>
      <c r="F11" s="15">
        <v>727</v>
      </c>
      <c r="G11" s="16">
        <f>F11-636</f>
        <v>91</v>
      </c>
      <c r="H11" s="11">
        <v>719</v>
      </c>
      <c r="I11" s="17">
        <v>10.8</v>
      </c>
      <c r="J11" s="18">
        <f t="shared" si="1"/>
        <v>67.3148148148148</v>
      </c>
      <c r="K11" s="15">
        <v>3</v>
      </c>
      <c r="L11" s="19">
        <v>16</v>
      </c>
      <c r="M11" s="23">
        <v>10</v>
      </c>
      <c r="N11" s="19">
        <v>11</v>
      </c>
      <c r="O11" s="19"/>
      <c r="P11" s="24" t="s">
        <v>37</v>
      </c>
      <c r="Q11" s="24" t="s">
        <v>37</v>
      </c>
      <c r="R11" s="24" t="s">
        <v>37</v>
      </c>
      <c r="S11" s="19">
        <v>0</v>
      </c>
      <c r="T11" s="19">
        <v>0</v>
      </c>
      <c r="U11" s="19">
        <v>0</v>
      </c>
    </row>
    <row r="12" s="2" customFormat="true" ht="30" customHeight="true" spans="1:21">
      <c r="A12" s="10" t="s">
        <v>38</v>
      </c>
      <c r="B12" s="12">
        <f>B5+B6+B7+B8+B9+B10+B11</f>
        <v>5677</v>
      </c>
      <c r="C12" s="11">
        <v>796</v>
      </c>
      <c r="D12" s="10">
        <f>D5+D6+D7+D8+D9+D10+D11</f>
        <v>773</v>
      </c>
      <c r="E12" s="14">
        <f t="shared" si="0"/>
        <v>0.971105527638191</v>
      </c>
      <c r="F12" s="10">
        <f>SUM(F5:F11)</f>
        <v>4351</v>
      </c>
      <c r="G12" s="13">
        <f>F12-3834</f>
        <v>517</v>
      </c>
      <c r="H12" s="11">
        <v>4332</v>
      </c>
      <c r="I12" s="17">
        <v>382.97</v>
      </c>
      <c r="J12" s="18">
        <f t="shared" si="1"/>
        <v>11.3612032274068</v>
      </c>
      <c r="K12" s="10">
        <f>SUM(K5:K11)</f>
        <v>15</v>
      </c>
      <c r="L12" s="19">
        <v>121</v>
      </c>
      <c r="M12" s="23">
        <v>144</v>
      </c>
      <c r="N12" s="19">
        <v>57</v>
      </c>
      <c r="O12" s="19"/>
      <c r="P12" s="24">
        <v>10162</v>
      </c>
      <c r="Q12" s="24">
        <v>6198</v>
      </c>
      <c r="R12" s="24">
        <v>73646</v>
      </c>
      <c r="S12" s="19">
        <v>34</v>
      </c>
      <c r="T12" s="19">
        <v>20</v>
      </c>
      <c r="U12" s="19">
        <v>54</v>
      </c>
    </row>
    <row r="13" s="2" customFormat="true" ht="51" customHeight="true" spans="1:21">
      <c r="A13" s="13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20"/>
      <c r="M13" s="25"/>
      <c r="N13" s="25"/>
      <c r="O13" s="26"/>
      <c r="P13" s="13" t="s">
        <v>40</v>
      </c>
      <c r="Q13" s="13"/>
      <c r="R13" s="13"/>
      <c r="S13" s="20"/>
      <c r="T13" s="25"/>
      <c r="U13" s="26"/>
    </row>
    <row r="14" spans="11:12">
      <c r="K14" s="21"/>
      <c r="L14" s="22"/>
    </row>
    <row r="15" spans="11:12">
      <c r="K15" s="22"/>
      <c r="L15" s="22"/>
    </row>
  </sheetData>
  <mergeCells count="28">
    <mergeCell ref="A1:U1"/>
    <mergeCell ref="B2:E2"/>
    <mergeCell ref="F2:J2"/>
    <mergeCell ref="L2:O2"/>
    <mergeCell ref="P2:R2"/>
    <mergeCell ref="S2:U2"/>
    <mergeCell ref="C3:E3"/>
    <mergeCell ref="N3:O3"/>
    <mergeCell ref="A13:K13"/>
    <mergeCell ref="L13:O13"/>
    <mergeCell ref="P13:R13"/>
    <mergeCell ref="S13:U13"/>
    <mergeCell ref="A2:A4"/>
    <mergeCell ref="B3:B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pageMargins left="0.554861111111111" right="0.554861111111111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revision>1</cp:revision>
  <dcterms:created xsi:type="dcterms:W3CDTF">2015-05-29T00:34:00Z</dcterms:created>
  <cp:lastPrinted>2021-08-11T17:49:00Z</cp:lastPrinted>
  <dcterms:modified xsi:type="dcterms:W3CDTF">2025-01-06T09:13:05Z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188A153DE94B4A88A507C18B97BBE75D_13</vt:lpwstr>
  </property>
</Properties>
</file>