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externalReferences>
    <externalReference r:id="rId2"/>
  </externalReferences>
  <definedNames>
    <definedName name="_xlnm.Print_Area" localSheetId="0">Sheet1!$A$2:$U$14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<sst xmlns="http://schemas.openxmlformats.org/spreadsheetml/2006/main" count="44" uniqueCount="42">
  <si>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枣庄市2025年1-4月各区（市）知识产权主要统计数据情况表</t>
  </si>
  <si>
    <t>区（市）</t>
  </si>
  <si>
    <t>专利授权量</t>
  </si>
  <si>
    <t>有效发明专利</t>
  </si>
  <si>
    <t>PCT
国际专利</t>
  </si>
  <si>
    <t>专利质押登记（件）</t>
  </si>
  <si>
    <t>行政区域商标统计
（2025年一季度）</t>
  </si>
  <si>
    <t>商标业务枣庄受理窗口受理量统计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</si>
  <si>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</si>
  <si>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</si>
  <si>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</si>
  <si>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</si>
  <si>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</si>
  <si>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</si>
  <si>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</si>
  <si>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</si>
  <si>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2025年1-4月（件）</t>
  </si>
  <si>
    <t>2024年1-4月（件）</t>
  </si>
  <si>
    <t>济南专利代办处枣庄工作站专利质押登记办理量</t>
  </si>
  <si>
    <t>商标
申请</t>
  </si>
  <si>
    <t>注册
件数</t>
  </si>
  <si>
    <t>有效
注册量</t>
  </si>
  <si>
    <t>注册
申请</t>
  </si>
  <si>
    <t>后续申请</t>
  </si>
  <si>
    <t>申请总量</t>
  </si>
  <si>
    <t>指导目标（件）</t>
  </si>
  <si>
    <t>授权量 （件）</t>
  </si>
  <si>
    <t>完成目标 （%）</t>
  </si>
  <si>
    <t>登记</t>
  </si>
  <si>
    <t>注销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</si>
  <si>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</si>
  <si>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</si>
  <si>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</si>
  <si>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</si>
  <si>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</si>
  <si>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</si>
  <si>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</si>
  <si>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/</t>
  </si>
  <si>
    <t>全市合计</t>
  </si>
  <si>
    <t>2025年1-4月，全省专利授权量73787 件，发明专利授权量17373 件，全省PCT国际专利申请 484件。
截至2025年4月底，全省发明专利拥有量 299469件，每万人口发明专利拥有量达到 29.58 件。</t>
  </si>
  <si>
    <t>说明：申请件数、注册件数指2024.12.16-2025.3.15的商标统计情况，其他指截至2025.3.15的统计情况。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</si>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</sst>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29">
    <font>
      <sz val="12"/>
      <name val="宋体"/>
      <charset val="134"/>
    </font>
    <font>
      <sz val="10"/>
      <name val="微软雅黑"/>
      <charset val="134"/>
    </font>
    <font>
      <sz val="10"/>
      <color rgb="FFC00000"/>
      <name val="微软雅黑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9"/>
      <name val="微软雅黑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7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0" xfId="50" applyFont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1-12&#26376;&#21508;&#21306;&#65288;&#24066;&#65289;&#30693;&#35782;&#20135;&#26435;&#20027;&#35201;&#32479;&#35745;&#25968;&#25454;&#24773;&#20917;&#34920;&#65288;&#20462;&#27491;&#2151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F5">
            <v>1151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abSelected="1" topLeftCell="A4" workbookViewId="0">
      <selection activeCell="W6" sqref="W6"/>
    </sheetView>
  </sheetViews>
  <sheetFormatPr defaultColWidth="9" defaultRowHeight="15.6"/>
  <cols>
    <col min="1" max="1" width="8.25" customWidth="1"/>
    <col min="2" max="2" width="7.125" customWidth="1"/>
    <col min="3" max="3" width="7.125" style="5" customWidth="1"/>
    <col min="4" max="5" width="7.125" customWidth="1"/>
    <col min="6" max="6" width="7.125" style="5" customWidth="1"/>
    <col min="7" max="7" width="7.125" customWidth="1"/>
    <col min="8" max="10" width="7.125" style="5" customWidth="1"/>
    <col min="11" max="12" width="7.125" customWidth="1"/>
    <col min="13" max="13" width="7.125" style="6" customWidth="1"/>
    <col min="14" max="15" width="7.125" customWidth="1"/>
    <col min="16" max="21" width="7.375" customWidth="1"/>
  </cols>
  <sheetData>
    <row r="2" s="1" customFormat="1" ht="50.1" customHeight="1" spans="1:2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8" t="s">
        <v>4</v>
      </c>
      <c r="L3" s="19" t="s">
        <v>5</v>
      </c>
      <c r="M3" s="19"/>
      <c r="N3" s="19"/>
      <c r="O3" s="19"/>
      <c r="P3" s="19" t="s">
        <v>6</v>
      </c>
      <c r="Q3" s="19"/>
      <c r="R3" s="19"/>
      <c r="S3" s="19" t="s">
        <v>7</v>
      </c>
      <c r="T3" s="19"/>
      <c r="U3" s="1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8" t="s">
        <v>15</v>
      </c>
      <c r="L4" s="19" t="s">
        <v>16</v>
      </c>
      <c r="M4" s="19" t="s">
        <v>17</v>
      </c>
      <c r="N4" s="19" t="s">
        <v>18</v>
      </c>
      <c r="O4" s="19"/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1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8"/>
      <c r="L5" s="19"/>
      <c r="M5" s="19"/>
      <c r="N5" s="19" t="s">
        <v>28</v>
      </c>
      <c r="O5" s="19" t="s">
        <v>29</v>
      </c>
      <c r="P5" s="19"/>
      <c r="Q5" s="19"/>
      <c r="R5" s="19"/>
      <c r="S5" s="19"/>
      <c r="T5" s="19"/>
      <c r="U5" s="19"/>
    </row>
    <row r="6" s="3" customFormat="1" ht="24.95" customHeight="1" spans="1:21">
      <c r="A6" s="10" t="s">
        <v>30</v>
      </c>
      <c r="B6" s="10">
        <v>658</v>
      </c>
      <c r="C6" s="11">
        <v>308</v>
      </c>
      <c r="D6" s="10">
        <v>90</v>
      </c>
      <c r="E6" s="14">
        <f t="shared" ref="E6:E13" si="0">D6/C6</f>
        <v>0.292207792207792</v>
      </c>
      <c r="F6" s="15">
        <v>1228</v>
      </c>
      <c r="G6" s="10">
        <f>F6-[1]Sheet1!$F$5</f>
        <v>77</v>
      </c>
      <c r="H6" s="11">
        <v>1266</v>
      </c>
      <c r="I6" s="20">
        <v>154.58</v>
      </c>
      <c r="J6" s="20">
        <f>F6/I6</f>
        <v>7.94410661146332</v>
      </c>
      <c r="K6" s="15">
        <v>0</v>
      </c>
      <c r="L6" s="21">
        <v>14</v>
      </c>
      <c r="M6" s="21">
        <v>27</v>
      </c>
      <c r="N6" s="21">
        <v>1</v>
      </c>
      <c r="O6" s="21">
        <v>2</v>
      </c>
      <c r="P6" s="11">
        <v>1242</v>
      </c>
      <c r="Q6" s="11">
        <v>980</v>
      </c>
      <c r="R6" s="11">
        <v>29274</v>
      </c>
      <c r="S6" s="21">
        <v>8</v>
      </c>
      <c r="T6" s="21">
        <v>9</v>
      </c>
      <c r="U6" s="21">
        <v>17</v>
      </c>
    </row>
    <row r="7" s="4" customFormat="1" ht="24.95" customHeight="1" spans="1:21">
      <c r="A7" s="10" t="s">
        <v>31</v>
      </c>
      <c r="B7" s="10">
        <v>210</v>
      </c>
      <c r="C7" s="11">
        <v>106</v>
      </c>
      <c r="D7" s="10">
        <v>26</v>
      </c>
      <c r="E7" s="14">
        <f t="shared" si="0"/>
        <v>0.245283018867925</v>
      </c>
      <c r="F7" s="15">
        <v>758</v>
      </c>
      <c r="G7" s="16">
        <v>6</v>
      </c>
      <c r="H7" s="11">
        <v>827</v>
      </c>
      <c r="I7" s="20">
        <v>49.45</v>
      </c>
      <c r="J7" s="20">
        <f t="shared" ref="J6:J13" si="1">F7/I7</f>
        <v>15.3286147623862</v>
      </c>
      <c r="K7" s="15">
        <v>0</v>
      </c>
      <c r="L7" s="21">
        <v>1</v>
      </c>
      <c r="M7" s="21">
        <v>1</v>
      </c>
      <c r="N7" s="21">
        <v>0</v>
      </c>
      <c r="O7" s="21">
        <v>0</v>
      </c>
      <c r="P7" s="11">
        <v>453</v>
      </c>
      <c r="Q7" s="11">
        <v>274</v>
      </c>
      <c r="R7" s="11">
        <v>6659</v>
      </c>
      <c r="S7" s="21">
        <v>1</v>
      </c>
      <c r="T7" s="21">
        <v>4</v>
      </c>
      <c r="U7" s="21">
        <v>5</v>
      </c>
    </row>
    <row r="8" s="3" customFormat="1" ht="24.95" customHeight="1" spans="1:21">
      <c r="A8" s="10" t="s">
        <v>32</v>
      </c>
      <c r="B8" s="10">
        <v>288</v>
      </c>
      <c r="C8" s="11">
        <v>130</v>
      </c>
      <c r="D8" s="10">
        <v>33</v>
      </c>
      <c r="E8" s="14">
        <f t="shared" si="0"/>
        <v>0.253846153846154</v>
      </c>
      <c r="F8" s="15">
        <v>669</v>
      </c>
      <c r="G8" s="10">
        <v>8</v>
      </c>
      <c r="H8" s="11">
        <v>727</v>
      </c>
      <c r="I8" s="20">
        <v>60.48</v>
      </c>
      <c r="J8" s="20">
        <f t="shared" si="1"/>
        <v>11.0615079365079</v>
      </c>
      <c r="K8" s="15">
        <v>1</v>
      </c>
      <c r="L8" s="21">
        <v>2</v>
      </c>
      <c r="M8" s="21">
        <v>3</v>
      </c>
      <c r="N8" s="21">
        <v>1</v>
      </c>
      <c r="O8" s="21">
        <v>1</v>
      </c>
      <c r="P8" s="11">
        <v>551</v>
      </c>
      <c r="Q8" s="11">
        <v>381</v>
      </c>
      <c r="R8" s="11">
        <v>14626</v>
      </c>
      <c r="S8" s="21">
        <v>3</v>
      </c>
      <c r="T8" s="21">
        <v>1</v>
      </c>
      <c r="U8" s="21">
        <v>4</v>
      </c>
    </row>
    <row r="9" s="3" customFormat="1" ht="24.95" customHeight="1" spans="1:21">
      <c r="A9" s="10" t="s">
        <v>33</v>
      </c>
      <c r="B9" s="10">
        <v>112</v>
      </c>
      <c r="C9" s="11">
        <v>48</v>
      </c>
      <c r="D9" s="10">
        <v>7</v>
      </c>
      <c r="E9" s="14">
        <f t="shared" si="0"/>
        <v>0.145833333333333</v>
      </c>
      <c r="F9" s="15">
        <v>231</v>
      </c>
      <c r="G9" s="10">
        <v>5</v>
      </c>
      <c r="H9" s="11">
        <v>249</v>
      </c>
      <c r="I9" s="20">
        <v>39.47</v>
      </c>
      <c r="J9" s="20">
        <f t="shared" si="1"/>
        <v>5.85254623764885</v>
      </c>
      <c r="K9" s="15">
        <v>0</v>
      </c>
      <c r="L9" s="21">
        <v>5</v>
      </c>
      <c r="M9" s="21">
        <v>7</v>
      </c>
      <c r="N9" s="21">
        <v>5</v>
      </c>
      <c r="O9" s="21">
        <v>5</v>
      </c>
      <c r="P9" s="11">
        <v>171</v>
      </c>
      <c r="Q9" s="11">
        <v>102</v>
      </c>
      <c r="R9" s="11">
        <v>6920</v>
      </c>
      <c r="S9" s="21">
        <v>1</v>
      </c>
      <c r="T9" s="21">
        <v>0</v>
      </c>
      <c r="U9" s="21">
        <v>1</v>
      </c>
    </row>
    <row r="10" s="3" customFormat="1" ht="24.95" customHeight="1" spans="1:21">
      <c r="A10" s="10" t="s">
        <v>34</v>
      </c>
      <c r="B10" s="10">
        <v>111</v>
      </c>
      <c r="C10" s="11">
        <v>61</v>
      </c>
      <c r="D10" s="10">
        <v>19</v>
      </c>
      <c r="E10" s="14">
        <f t="shared" si="0"/>
        <v>0.311475409836066</v>
      </c>
      <c r="F10" s="15">
        <v>417</v>
      </c>
      <c r="G10" s="10">
        <v>-2</v>
      </c>
      <c r="H10" s="11">
        <v>461</v>
      </c>
      <c r="I10" s="20">
        <v>35.04</v>
      </c>
      <c r="J10" s="20">
        <f t="shared" si="1"/>
        <v>11.9006849315069</v>
      </c>
      <c r="K10" s="15">
        <v>0</v>
      </c>
      <c r="L10" s="21">
        <v>5</v>
      </c>
      <c r="M10" s="21">
        <v>7</v>
      </c>
      <c r="N10" s="21">
        <v>0</v>
      </c>
      <c r="O10" s="21">
        <v>0</v>
      </c>
      <c r="P10" s="11">
        <v>474</v>
      </c>
      <c r="Q10" s="11">
        <v>244</v>
      </c>
      <c r="R10" s="11">
        <v>8931</v>
      </c>
      <c r="S10" s="21">
        <v>0</v>
      </c>
      <c r="T10" s="21">
        <v>0</v>
      </c>
      <c r="U10" s="21">
        <v>0</v>
      </c>
    </row>
    <row r="11" s="3" customFormat="1" ht="24.95" customHeight="1" spans="1:21">
      <c r="A11" s="10" t="s">
        <v>35</v>
      </c>
      <c r="B11" s="10">
        <v>137</v>
      </c>
      <c r="C11" s="11">
        <v>61</v>
      </c>
      <c r="D11" s="10">
        <v>7</v>
      </c>
      <c r="E11" s="14">
        <f t="shared" si="0"/>
        <v>0.114754098360656</v>
      </c>
      <c r="F11" s="15">
        <v>424</v>
      </c>
      <c r="G11" s="10">
        <v>-4</v>
      </c>
      <c r="H11" s="11">
        <v>471</v>
      </c>
      <c r="I11" s="20">
        <v>30.46</v>
      </c>
      <c r="J11" s="20">
        <f t="shared" si="1"/>
        <v>13.9198949441891</v>
      </c>
      <c r="K11" s="15">
        <v>0</v>
      </c>
      <c r="L11" s="21">
        <v>5</v>
      </c>
      <c r="M11" s="21">
        <v>1</v>
      </c>
      <c r="N11" s="21">
        <v>2</v>
      </c>
      <c r="O11" s="21">
        <v>1</v>
      </c>
      <c r="P11" s="11">
        <v>123</v>
      </c>
      <c r="Q11" s="11">
        <v>56</v>
      </c>
      <c r="R11" s="11">
        <v>5647</v>
      </c>
      <c r="S11" s="21">
        <v>2</v>
      </c>
      <c r="T11" s="21">
        <v>0</v>
      </c>
      <c r="U11" s="21">
        <v>2</v>
      </c>
    </row>
    <row r="12" s="4" customFormat="1" ht="24.95" customHeight="1" spans="1:21">
      <c r="A12" s="10" t="s">
        <v>36</v>
      </c>
      <c r="B12" s="10">
        <v>198</v>
      </c>
      <c r="C12" s="11">
        <v>142</v>
      </c>
      <c r="D12" s="10">
        <v>24</v>
      </c>
      <c r="E12" s="14">
        <f t="shared" si="0"/>
        <v>0.169014084507042</v>
      </c>
      <c r="F12" s="15">
        <v>734</v>
      </c>
      <c r="G12" s="16">
        <v>2</v>
      </c>
      <c r="H12" s="11">
        <v>805</v>
      </c>
      <c r="I12" s="20">
        <v>11.02</v>
      </c>
      <c r="J12" s="20">
        <f t="shared" si="1"/>
        <v>66.6061705989111</v>
      </c>
      <c r="K12" s="15">
        <v>0</v>
      </c>
      <c r="L12" s="21">
        <v>4</v>
      </c>
      <c r="M12" s="21">
        <v>5</v>
      </c>
      <c r="N12" s="21">
        <v>4</v>
      </c>
      <c r="O12" s="21">
        <v>0</v>
      </c>
      <c r="P12" s="15" t="s">
        <v>37</v>
      </c>
      <c r="Q12" s="15" t="s">
        <v>37</v>
      </c>
      <c r="R12" s="15" t="s">
        <v>37</v>
      </c>
      <c r="S12" s="21">
        <v>0</v>
      </c>
      <c r="T12" s="21">
        <v>0</v>
      </c>
      <c r="U12" s="21">
        <v>0</v>
      </c>
    </row>
    <row r="13" s="3" customFormat="1" ht="24.95" customHeight="1" spans="1:21">
      <c r="A13" s="10" t="s">
        <v>38</v>
      </c>
      <c r="B13" s="12">
        <f>B6+B7+B8+B9+B10+B11+B12</f>
        <v>1714</v>
      </c>
      <c r="C13" s="11">
        <f>SUM(C6:C12)</f>
        <v>856</v>
      </c>
      <c r="D13" s="10">
        <f>D6+D7+D8+D9+D10+D11+D12</f>
        <v>206</v>
      </c>
      <c r="E13" s="14">
        <f t="shared" si="0"/>
        <v>0.240654205607477</v>
      </c>
      <c r="F13" s="10">
        <f>F6+F7+F8+F9+F10+F11+F12</f>
        <v>4461</v>
      </c>
      <c r="G13" s="10">
        <f>SUM(G6:G12)</f>
        <v>92</v>
      </c>
      <c r="H13" s="11">
        <v>4806</v>
      </c>
      <c r="I13" s="20">
        <f>SUM(I6:I12)</f>
        <v>380.5</v>
      </c>
      <c r="J13" s="20">
        <f t="shared" si="1"/>
        <v>11.7240473061761</v>
      </c>
      <c r="K13" s="10">
        <f>K6+K7+K8+K9+K10+K11+K12</f>
        <v>1</v>
      </c>
      <c r="L13" s="21">
        <f>SUM(L6:L12)</f>
        <v>36</v>
      </c>
      <c r="M13" s="21">
        <f>SUM(M6:M12)</f>
        <v>51</v>
      </c>
      <c r="N13" s="21">
        <f>SUM(N6:N12)</f>
        <v>13</v>
      </c>
      <c r="O13" s="21">
        <f>O6+O7+O8+O9+O10+O11+O12</f>
        <v>9</v>
      </c>
      <c r="P13" s="15">
        <v>3234</v>
      </c>
      <c r="Q13" s="15">
        <v>2200</v>
      </c>
      <c r="R13" s="15">
        <v>77632</v>
      </c>
      <c r="S13" s="21">
        <f>SUM(S6:S12)</f>
        <v>15</v>
      </c>
      <c r="T13" s="21">
        <f>SUM(T6:T12)</f>
        <v>14</v>
      </c>
      <c r="U13" s="21">
        <f>SUM(U6:U12)</f>
        <v>29</v>
      </c>
    </row>
    <row r="14" s="3" customFormat="1" ht="60" customHeight="1" spans="1:21">
      <c r="A14" s="10" t="s">
        <v>39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22"/>
      <c r="M14" s="24"/>
      <c r="N14" s="24"/>
      <c r="O14" s="25"/>
      <c r="P14" s="26" t="s">
        <v>40</v>
      </c>
      <c r="Q14" s="26"/>
      <c r="R14" s="26"/>
      <c r="S14" s="22"/>
      <c r="T14" s="24"/>
      <c r="U14" s="25"/>
    </row>
    <row r="15" spans="11:12">
      <c r="K15" s="23"/>
      <c r="L15" s="1"/>
    </row>
    <row r="16" spans="11:12">
      <c r="K16" s="1"/>
      <c r="L16" s="1"/>
    </row>
    <row r="19" spans="4:11">
      <c r="D19" s="13" t="s">
        <v>41</v>
      </c>
      <c r="E19" s="1"/>
      <c r="F19" s="17"/>
      <c r="G19" s="1"/>
      <c r="H19" s="17"/>
      <c r="I19" s="17"/>
      <c r="J19" s="17"/>
      <c r="K19" s="1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5" right="0.75" top="1" bottom="1" header="0.5" footer="0.5"/>
  <pageSetup paperSize="9" orientation="portrait"/>
  <headerFooter/>
  <ignoredErrors>
    <ignoredError sqref="E13 C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Model1934</cp:lastModifiedBy>
  <cp:revision>1</cp:revision>
  <dcterms:created xsi:type="dcterms:W3CDTF">2015-05-31T00:34:00Z</dcterms:created>
  <cp:lastPrinted>2021-08-13T17:49:00Z</cp:lastPrinted>
  <dcterms:modified xsi:type="dcterms:W3CDTF">2025-06-13T10:43:03Z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188A153DE94B4A88A507C18B97BBE75D_13</vt:lpwstr>
  </property>
</Properties>
</file>